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16.01.2017р." sheetId="1" r:id="rId1"/>
    <sheet name="Лист2" sheetId="2" r:id="rId2"/>
  </sheets>
  <definedNames>
    <definedName name="_xlnm.Print_Area" localSheetId="0">'16.01.2017р.'!$A$1:$M$117</definedName>
  </definedNames>
  <calcPr calcId="145621"/>
</workbook>
</file>

<file path=xl/calcChain.xml><?xml version="1.0" encoding="utf-8"?>
<calcChain xmlns="http://schemas.openxmlformats.org/spreadsheetml/2006/main">
  <c r="C100" i="1" l="1"/>
  <c r="C95" i="1"/>
  <c r="C91" i="1"/>
  <c r="C88" i="1"/>
  <c r="C86" i="1"/>
  <c r="C81" i="1"/>
  <c r="C79" i="1"/>
  <c r="C63" i="1"/>
  <c r="C59" i="1"/>
  <c r="C101" i="1" s="1"/>
  <c r="C83" i="1"/>
</calcChain>
</file>

<file path=xl/sharedStrings.xml><?xml version="1.0" encoding="utf-8"?>
<sst xmlns="http://schemas.openxmlformats.org/spreadsheetml/2006/main" count="407" uniqueCount="212">
  <si>
    <t>Предмет закупівлі</t>
  </si>
  <si>
    <t>Код КЕКВ (для бюджетних коштів)</t>
  </si>
  <si>
    <t>Очікувана вартість закупівлі  грн. (в т.ч.ПДВ)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</si>
  <si>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</si>
  <si>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</si>
  <si>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</si>
  <si>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</si>
  <si>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</si>
  <si>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</si>
  <si>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</si>
  <si>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</si>
  <si>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</si>
  <si>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ДК 021:2015 “09100000-0  Паливо”</t>
  </si>
  <si>
    <t>два млн. п'ятсот тис.</t>
  </si>
  <si>
    <t>відкриті торги</t>
  </si>
  <si>
    <t>Жовтень 2017</t>
  </si>
  <si>
    <t>ДК 021:2015 “72261000-2 Послуги з обслуговування програмного забезпечення”</t>
  </si>
  <si>
    <t>дванадцять млн. п'ятсот тис.</t>
  </si>
  <si>
    <t>відкриті торги з публікацією на англ. мові</t>
  </si>
  <si>
    <t>Грудень 2017</t>
  </si>
  <si>
    <t>ДК 021:2015 “79100000-5 Юридичні послуги”</t>
  </si>
  <si>
    <t>двісті сімдесят тис.</t>
  </si>
  <si>
    <t>переговорна процедура</t>
  </si>
  <si>
    <t>ДК 021:2015 “09300000-2 Електрична, теплова, сонячна та атомна енергія”</t>
  </si>
  <si>
    <t>дев'ятсот сорок тис.</t>
  </si>
  <si>
    <t>переговорна процедура, скорочена</t>
  </si>
  <si>
    <t>ДК 021:2015 “39222110-8 Столові прибори і тарілки одноразового використання”)</t>
  </si>
  <si>
    <t>три млн. шістсот тис.</t>
  </si>
  <si>
    <t>переговорна процедура для потреб оборони</t>
  </si>
  <si>
    <t>ДК 021:2015 “50312000-5 Технічне обслуговування і ремонт комп’ютерного обладнання”</t>
  </si>
  <si>
    <t>сто дев'яносто вісім тис.</t>
  </si>
  <si>
    <t>допорогова закупівля</t>
  </si>
  <si>
    <t>ДК 021:2015 “22800000-8 Паперові чи картонні реєстраційні журнали, бухгалтерські книги, швидкозшивачі, бланки та інші паперові канцелярські вироби”</t>
  </si>
  <si>
    <t>п'ятдесят одна тис.</t>
  </si>
  <si>
    <t>звіт про укладений договір</t>
  </si>
  <si>
    <t>ДК 021:2015 “66162000-3 Послуги з депозитарного зберігання”</t>
  </si>
  <si>
    <t>дві тис. чотириста п'ятдесят</t>
  </si>
  <si>
    <t>без використання електронної системи</t>
  </si>
  <si>
    <t>ДК 021:2015 “18000000-9 Одяг, взуття, сумки та аксесуари”</t>
  </si>
  <si>
    <t>двісті сорок тис.</t>
  </si>
  <si>
    <t>конкурентний діалог</t>
  </si>
  <si>
    <t>ДК 021:2015 “24000000-4 - Хімічна продукція”</t>
  </si>
  <si>
    <t>двісті двадцять тис.</t>
  </si>
  <si>
    <t>конкурентний діалог з публікацією на англійській мові</t>
  </si>
  <si>
    <t>Хмельницька дитячо-юнацька спортивна школа №1</t>
  </si>
  <si>
    <t>ЄДРПОУ 23830678</t>
  </si>
  <si>
    <t>ДК 021:2015 "24440000-0 Добрива різні"</t>
  </si>
  <si>
    <t>ДК 021:2015 "44920000-5 Вапняк гіпс і крейда"</t>
  </si>
  <si>
    <t>ДК 021:2015 "19640000-4 Поліетиленові мішки та пакети для сміття"</t>
  </si>
  <si>
    <t>ДК 021:2015 "44420000-0 Будівельні товари"</t>
  </si>
  <si>
    <t>ДК 021:2015 "24910000-6 Клеї"</t>
  </si>
  <si>
    <t>ДК 021:2015 "37400000-2 Спортивні товари та інвентар"</t>
  </si>
  <si>
    <t>ДК 021:2015 "44810000-1 Фарби"</t>
  </si>
  <si>
    <t>ДК-021:2015 "24200000-6 Барвники та пігменти"</t>
  </si>
  <si>
    <t>ДК 021:2015 "44530000-4 Кріпильні деталі"</t>
  </si>
  <si>
    <t>ДК 021:2015 "39240000-6 Різальні інструменти"</t>
  </si>
  <si>
    <t>ДК 021:2015 "31500000-1 Освітлювальне обладнання та електричні лампи"</t>
  </si>
  <si>
    <t>Шість тисяч вісімсот шістдесят три грн. 50 коп.</t>
  </si>
  <si>
    <t>Шістнадцять тисяч двісті дев'яносто п'ть грн. 19 коп</t>
  </si>
  <si>
    <t>П'ять тисяч двісті п'ятдесят грн. 02 коп.</t>
  </si>
  <si>
    <t>ДК 021:2015 "14210000-6 Гравій, пісок, щебінь і наповнювачі"</t>
  </si>
  <si>
    <t>ДК 021:2015 "44110000-4 Конструкційні матеріали"</t>
  </si>
  <si>
    <t>ДК 021-2015 "33760000-5 Туалетний папір, носові хустинки, рушники для рук і серветки"</t>
  </si>
  <si>
    <t>Двісті шістдесят чотири</t>
  </si>
  <si>
    <t>Одна тис. двісті сімдесят чотири грн. 40 коп.</t>
  </si>
  <si>
    <t>Сто вісімдесят</t>
  </si>
  <si>
    <t>Сто двадцять п'ять</t>
  </si>
  <si>
    <t>ДК 021:2015 "39810000-3 Ароматизатори та воски"</t>
  </si>
  <si>
    <t>Одна тис. триста двадцять грн. 50 коп.</t>
  </si>
  <si>
    <t>ДК 021:2015 "30190000-7 Офісне устаткування та приладдя різне"</t>
  </si>
  <si>
    <t>Одна тис. шістсот п'ятдесят три грн. 50 коп.</t>
  </si>
  <si>
    <t>ДК 021:2015 "39220000-0 Кухонне приладдя, товари для дому та господарства і приладдя для закладів громадського харчування"</t>
  </si>
  <si>
    <t>П'ятсот сорок</t>
  </si>
  <si>
    <t>Три тис.</t>
  </si>
  <si>
    <t>ДК 021:2015 "44830000-7 Мастики, шпаклівки, замазки та розчинники"</t>
  </si>
  <si>
    <t>Сімнадцять тис. сімсот тридцять шість грн. 91 коп.</t>
  </si>
  <si>
    <t>ДК 021:2015 "24960000-1 Хімічна продукція різна"</t>
  </si>
  <si>
    <t>Сто шістдесят</t>
  </si>
  <si>
    <t>Одинадцять тис. чотириста тридцять дві грн. 85 коп.</t>
  </si>
  <si>
    <t>ДК 021: 2015 "14810000-2 Абразивні вироби"</t>
  </si>
  <si>
    <t>ДК 021:2015 "44410000-7 Вироби для ванної кімнати та кухні"</t>
  </si>
  <si>
    <t>ДК 021:2015 "44520000-1 Замки, ключі та петлі"</t>
  </si>
  <si>
    <t>ДК 021:2015 "24450000-3 Агрохімічна продукція"</t>
  </si>
  <si>
    <t>ДК 021: 2015 "39830000-9 Продукція для чищення"</t>
  </si>
  <si>
    <t>ДК 021:2015 "31530000-0 Частини до світильників та освітлювального обладнання"</t>
  </si>
  <si>
    <t>Дев'ятсот шістдесят шість грн. 19 коп.</t>
  </si>
  <si>
    <t>Одна тисяча шістдесят</t>
  </si>
  <si>
    <t>ДК 021:2015 "44510000-8 Знаряддя"</t>
  </si>
  <si>
    <t>ДК 021: 2015 "33710000-0 Парфуми, засоби гігієни та презервативи"</t>
  </si>
  <si>
    <t>ДК 021:2015 "03110000-5 Сільськогосподарські культури, продукція товарного садівництва та рослинництва"</t>
  </si>
  <si>
    <t xml:space="preserve">Дев'ять тисяч вісімсот вісімдесят вісім </t>
  </si>
  <si>
    <t>П'ять тис. триста шість грн. 42 коп.</t>
  </si>
  <si>
    <t>Три тис. сто сімдесят дев'ять грн. 50 коп.</t>
  </si>
  <si>
    <t>Одна тис. Дев'яносто дві</t>
  </si>
  <si>
    <t>Десят тисяч дев'яносто дев'ять грн. 20 коп.</t>
  </si>
  <si>
    <t>Три тис. триста одинадцять</t>
  </si>
  <si>
    <t>П'ятсот шістдесят</t>
  </si>
  <si>
    <t>П'ять тисяч шістсот шістнадцять грн. 12 коп.</t>
  </si>
  <si>
    <t>Одна тис. триста шість грн. 95 коп.</t>
  </si>
  <si>
    <t>Дев'ятсот тридцять дві грн. 28 коп.</t>
  </si>
  <si>
    <t>Дві тис. дев'ятсот тридцять сім грн. 53 коп.</t>
  </si>
  <si>
    <t>Дві тис. сімсот шістдесят дві</t>
  </si>
  <si>
    <t>Всього</t>
  </si>
  <si>
    <t>ДК 021:2015 "09320000-8 Пара, гаряча вода та пов'язана продукція</t>
  </si>
  <si>
    <t>сто дев'яносто дев'ять тис. дев'ятсот</t>
  </si>
  <si>
    <t>ДК 021:2015 "65110000-7 Розподіл води"</t>
  </si>
  <si>
    <t>двадцять сім тис. сто п'ятдесят</t>
  </si>
  <si>
    <t>ДК 021:2015 "90430000-1 Послуги відведення стічних вод"</t>
  </si>
  <si>
    <t>ДК 021: 2015 "09310000-5 Електрична енергія"</t>
  </si>
  <si>
    <t>сто сімдесят п'ять тис. чотириста</t>
  </si>
  <si>
    <t>ДК 021:2015 "65210000-8 Розподіл газу"</t>
  </si>
  <si>
    <t>чотири тис. сто шістдесят шість грн. 20 коп.</t>
  </si>
  <si>
    <t>ДК 021:2015 "09120000-6 Газове паливо"</t>
  </si>
  <si>
    <t>п'ятдесят дві тис. сто тридцять три грн. 80 коп.</t>
  </si>
  <si>
    <t>ДК 021:2015 "09130000-9 Нафта і дистиляти"</t>
  </si>
  <si>
    <t>шістдесят сім тис. п'ятсот</t>
  </si>
  <si>
    <t>ДК 021:2015 "80410000-1 Послуги різних навчальних закладів"</t>
  </si>
  <si>
    <t>три тис. шістсот</t>
  </si>
  <si>
    <t>ДК 021:2015 "39130000-2 Офісні меблі"</t>
  </si>
  <si>
    <t>шість тис. п'ятсот</t>
  </si>
  <si>
    <t>ДК 021:2015 "45210000-2 Будівництво будівель"</t>
  </si>
  <si>
    <t>сто сорок вісім тис. сімсот п'ятдесят три</t>
  </si>
  <si>
    <t>ДК 021:2015 "45450000-6 Інші завершальні будівельні роботи"</t>
  </si>
  <si>
    <t xml:space="preserve"> ДК 021:2015 " 44330000-2 Будівельні пруги, стрижні, дроти та профілі"</t>
  </si>
  <si>
    <t>девятсот девяносто дві грн.50коп.</t>
  </si>
  <si>
    <t>січень-грудень 2017р.</t>
  </si>
  <si>
    <t xml:space="preserve"> ДК 021:2015 " 31220000-4 Елементи електричних схем"</t>
  </si>
  <si>
    <t>дві тисячі сімсот шістдесят шість грн.20коп.</t>
  </si>
  <si>
    <t xml:space="preserve"> ДК 021:2015 " 31210000-1 Електрична апаратура для комутування та захисту електричних кіл"</t>
  </si>
  <si>
    <t>шістсот тридцять девять грн.00коп.</t>
  </si>
  <si>
    <t xml:space="preserve"> ДК 021:2015 "31510000-4 Електричні лампи розжарення"</t>
  </si>
  <si>
    <t>вісімдесят вісім грн.00коп.</t>
  </si>
  <si>
    <t xml:space="preserve"> ДК 021:2015 " 39540000-9 Вироби різні з канату, мотузки, шпагату та сітки"</t>
  </si>
  <si>
    <t>двадцять чотири тисячі шістсот грн.00коп.</t>
  </si>
  <si>
    <t>ДК 021:2015 " 38550000-5 Лічильники"</t>
  </si>
  <si>
    <t>Дві тисячі сімсот грн.00коп.</t>
  </si>
  <si>
    <t>ДК 021:2015 "19510000-4 Гумові вироби"</t>
  </si>
  <si>
    <t>сім тисяч шістдесят дві грн.00коп.</t>
  </si>
  <si>
    <t>ДК 021:2015 " 44320000-9 Кабелі та супутня продукція"</t>
  </si>
  <si>
    <t>двісті сорок  пять грн.52коп.</t>
  </si>
  <si>
    <t xml:space="preserve"> ДК 021:2015 " 44160000-9 Магістралі, трубопроводи, труби, обсадні труби, тюбінги та супутні вироби"</t>
  </si>
  <si>
    <t>сорок грн.32коп.</t>
  </si>
  <si>
    <t>ДК 021:2015 " 35110000-8 Протипожежне, рятувальне та захисне обладнання"</t>
  </si>
  <si>
    <t>коп.</t>
  </si>
  <si>
    <t>ДК 021:2015 " 18130000-9 Спеціальний робочий одяг"</t>
  </si>
  <si>
    <t>п'ятнадцять тисяч сімсот вісімдесят сім грн.80коп.</t>
  </si>
  <si>
    <t>ДК 021:2015 " 18140000-2 Аксесуари до робочого одягу"</t>
  </si>
  <si>
    <t>одна тисяча чотириста чотири грн.00коп.</t>
  </si>
  <si>
    <t>три тисячі чотириста пятдесят шість грн.00коп.</t>
  </si>
  <si>
    <t>ДК 021:2015 "18810000-0 Взуття різне, крім спортивного та захисного"</t>
  </si>
  <si>
    <t>пять тисяч девятсот сімдесят девять грн.24коп.</t>
  </si>
  <si>
    <t>чотирнадцять тисяч шістдесят одна грн.50коп.</t>
  </si>
  <si>
    <t>ДК 021:2015 "22810000-1 паперові чи картонні реєстраційні журнали"</t>
  </si>
  <si>
    <t>сімсот пятдесят грн.00коп.</t>
  </si>
  <si>
    <t>ДК 021:2015 "22900000-9 Друкована продукція різна"</t>
  </si>
  <si>
    <t>одна тисяча вісімсот тридцять пять грн.00коп.</t>
  </si>
  <si>
    <t>ДК 021:2015"34330000-9 Запасні частини до вантажних транспортинх засобів фургонів та легкових автомобілів"</t>
  </si>
  <si>
    <t>чотирнадцять тисяч чотириста двадцять дві грн.40коп.</t>
  </si>
  <si>
    <t>девяносто сім тисяч шістсот вісімдесят три грн.26коп.</t>
  </si>
  <si>
    <t xml:space="preserve"> ДК 021:2015 " 09210000-4 Мастильні засоби"</t>
  </si>
  <si>
    <t>дві тисячі сорок три грн.98коп.</t>
  </si>
  <si>
    <t>ДК 021:2015 "22200000-2 Газети, періодичні спеціалізовані та інші періодичні видання і журнали"</t>
  </si>
  <si>
    <t>чотири тисячі пятсот десять грн. 62коп.</t>
  </si>
  <si>
    <t>ДК 021:2015 "32580000-2 Інформаційне обладнання"</t>
  </si>
  <si>
    <t>дві тисячі шістсот шістдесят одна грн.60коп.</t>
  </si>
  <si>
    <t>пятдесят вісім тисяч грн.00коп.</t>
  </si>
  <si>
    <t>ДК 021:2015 "33690000-3 Лікарські засоби різні"</t>
  </si>
  <si>
    <t>шістсот сімдесят три грн. 76коп.</t>
  </si>
  <si>
    <t xml:space="preserve"> ДК 021:2015 " 33140000-3 Медичні матеріали"       </t>
  </si>
  <si>
    <t>двісті сімдесят пять грн.24коп.</t>
  </si>
  <si>
    <t>ДК 021:2015 " 24320000-3  Основні органічні хімічні речовини"</t>
  </si>
  <si>
    <t>пятдесят одна грн.00коп.</t>
  </si>
  <si>
    <t xml:space="preserve">ДК 021:2015 "66510000-8 Страхові послуги" </t>
  </si>
  <si>
    <t xml:space="preserve">дві тис. сімсот </t>
  </si>
  <si>
    <t>ДК 021:2015 "50113000-9 Послуги з ремонту і технічного обслуговування мотортанспортних засобів і супутнього обладнання"</t>
  </si>
  <si>
    <t>ДК 021:2015 "50410000-2 Послуги з ремонту і технічного обслуговування вимірювальних, випробувальних і контрольних приладів"</t>
  </si>
  <si>
    <t>ДК 021:2015 "71630000-3 Послуги з технічного огляду та випробувань"</t>
  </si>
  <si>
    <t>сімсот</t>
  </si>
  <si>
    <t>ДК 021:2015 "71310000-4 Консультаційні послуги у галузях інженерії та будівництва"</t>
  </si>
  <si>
    <t>одна тис. п'ятсот</t>
  </si>
  <si>
    <t>ДК 021:2015 "50530000-9 Послуги з ремонту і технічного обслуговування техніки"</t>
  </si>
  <si>
    <t>дев'ять тис.</t>
  </si>
  <si>
    <t>ДК 021:2015 "64210000-1 Послуги телефонного зв'язку та передачі даних"</t>
  </si>
  <si>
    <t>п'ять тис. триста сорок два грн. 12 коп.</t>
  </si>
  <si>
    <t>ДК 021:2015 "50300000-8 Ремонт, технічне обслуговування персональних компютерів, офісного, телекомунікаційного та аудіовізуального обладнання, а також супутні послуги"</t>
  </si>
  <si>
    <t>вісім тис. вісімсот вісімдесят шість</t>
  </si>
  <si>
    <t>ДК 021:2015 "72260000-5 Послуги пов'язані з програмним забезпеченням"</t>
  </si>
  <si>
    <t>сім тис. триста двадцять вісім</t>
  </si>
  <si>
    <t>ДК 021:2015 "90510000-5 Утилізація сміття та поводження зі сміттям"</t>
  </si>
  <si>
    <t>п'ять тис.</t>
  </si>
  <si>
    <t>дві тис. двісті сорок</t>
  </si>
  <si>
    <t>ДК 021:2015 "50110000-9 Послуги з ремонту і технічного обслуговування мототранспортних засобів і супутнього обладнання"</t>
  </si>
  <si>
    <t>двадцять одна тис. п'ятсот</t>
  </si>
  <si>
    <t>ДК 021:2015 "64110000-0 Поштові послуги"</t>
  </si>
  <si>
    <t>сто</t>
  </si>
  <si>
    <t>ДК 021:2015 "90920000-2 Послуги із санітарно-гігієнічної обробки приміщень"</t>
  </si>
  <si>
    <t xml:space="preserve">дев'ять тис. дев'ятсот дев'яносто </t>
  </si>
  <si>
    <t>ДК 021:2015 "34980000-0 Транспортні квитки"</t>
  </si>
  <si>
    <t>дві тис. шістсот сорок</t>
  </si>
  <si>
    <t>ДК 021:2015 "92620000-3 Послуги пов'язані зі спортом"</t>
  </si>
  <si>
    <t>сорок шість тис. двісті</t>
  </si>
  <si>
    <t xml:space="preserve"> ДК 021:2015  "18420000-9 Аксесуари для одягу"</t>
  </si>
  <si>
    <t>сорок одна тис. дев'ятсот вісімдесят одна грн. 88 коп.</t>
  </si>
  <si>
    <t>одинадцять тис. двісті тридцять дві</t>
  </si>
  <si>
    <t>двісті дев'яносто три тис. двісті</t>
  </si>
  <si>
    <t>шістдесят тис. шістсот</t>
  </si>
  <si>
    <t>ДК 021: 2015 "70330000-4" Послуги з управління нерухомістю, надавані на платній основі чи на договірних засадах</t>
  </si>
  <si>
    <t>Голова тендерного комітету                                          Кушта М.М.</t>
  </si>
  <si>
    <t>Секретар тендерного комітету                                    Войціхов Р.Ф.</t>
  </si>
  <si>
    <t>ДОДАТОК ДО РІЧНОГО ПЛАНУ ЗАКУПІВЕЛЬ</t>
  </si>
  <si>
    <t xml:space="preserve">на 2017 рік </t>
  </si>
  <si>
    <t>Затверджений рішенням тендерного комітету  від  "16" січня 2017р. 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</si>
</sst>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#.00"/>
  </numFmts>
  <fonts count="20" x14ac:knownFonts="1">
    <font>
      <sz val="11"/>
      <color indexed="8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/>
    <xf numFmtId="0" fontId="10" fillId="0" borderId="2" xfId="0" applyFont="1" applyBorder="1"/>
    <xf numFmtId="0" fontId="8" fillId="0" borderId="2" xfId="0" applyFont="1" applyFill="1" applyBorder="1" applyAlignment="1">
      <alignment horizontal="left" vertical="top" wrapText="1"/>
    </xf>
    <xf numFmtId="2" fontId="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0" fillId="0" borderId="2" xfId="0" applyFill="1" applyBorder="1"/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left" wrapText="1"/>
    </xf>
    <xf numFmtId="0" fontId="13" fillId="0" borderId="2" xfId="1" applyFont="1" applyFill="1" applyBorder="1" applyAlignment="1" applyProtection="1">
      <alignment wrapText="1"/>
    </xf>
    <xf numFmtId="0" fontId="11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vertical="top" wrapText="1"/>
    </xf>
    <xf numFmtId="0" fontId="9" fillId="0" borderId="2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kpp.rv.ua/index.php?level=53.20.1" TargetMode="External"/><Relationship Id="rId7" Type="http://schemas.openxmlformats.org/officeDocument/2006/relationships/hyperlink" Target="http://dkpp.rv.ua/index.php?level=26.20.1" TargetMode="External"/><Relationship Id="rId2" Type="http://schemas.openxmlformats.org/officeDocument/2006/relationships/hyperlink" Target="http://dkpp.rv.ua/index.php?level=45.20.1" TargetMode="External"/><Relationship Id="rId1" Type="http://schemas.openxmlformats.org/officeDocument/2006/relationships/hyperlink" Target="http://dkpp.rv.ua/index.php?level=81.10" TargetMode="External"/><Relationship Id="rId6" Type="http://schemas.openxmlformats.org/officeDocument/2006/relationships/hyperlink" Target="http://dkpp.rv.ua/index.php?level=53.20.1" TargetMode="External"/><Relationship Id="rId5" Type="http://schemas.openxmlformats.org/officeDocument/2006/relationships/hyperlink" Target="http://dkpp.rv.ua/index.php?level=45.20.1" TargetMode="External"/><Relationship Id="rId4" Type="http://schemas.openxmlformats.org/officeDocument/2006/relationships/hyperlink" Target="http://dkpp.rv.ua/index.php?level=81.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view="pageBreakPreview" zoomScale="85" zoomScaleNormal="70" zoomScaleSheetLayoutView="85" workbookViewId="0">
      <selection activeCell="C101" sqref="C101"/>
    </sheetView>
  </sheetViews>
  <sheetFormatPr defaultRowHeight="15" x14ac:dyDescent="0.25"/>
  <cols>
    <col min="1" max="1" width="61" customWidth="1"/>
    <col min="2" max="2" width="10.7109375" customWidth="1"/>
    <col min="3" max="3" width="17.42578125" customWidth="1"/>
    <col min="4" max="4" width="21.42578125" style="15" hidden="1" customWidth="1"/>
    <col min="5" max="5" width="12.42578125" style="15" customWidth="1"/>
    <col min="6" max="6" width="23.7109375" customWidth="1"/>
    <col min="7" max="7" width="22.7109375" customWidth="1"/>
  </cols>
  <sheetData>
    <row r="1" spans="1:7" ht="19.5" x14ac:dyDescent="0.25">
      <c r="A1" s="58" t="s">
        <v>209</v>
      </c>
      <c r="B1" s="58"/>
      <c r="C1" s="58"/>
      <c r="D1" s="58"/>
      <c r="E1" s="58"/>
      <c r="F1" s="58"/>
      <c r="G1" s="58"/>
    </row>
    <row r="2" spans="1:7" ht="19.5" x14ac:dyDescent="0.25">
      <c r="A2" s="58" t="s">
        <v>210</v>
      </c>
      <c r="B2" s="58"/>
      <c r="C2" s="58"/>
      <c r="D2" s="58"/>
      <c r="E2" s="58"/>
      <c r="F2" s="58"/>
      <c r="G2" s="58"/>
    </row>
    <row r="3" spans="1:7" ht="19.5" x14ac:dyDescent="0.25">
      <c r="A3" s="58" t="s">
        <v>44</v>
      </c>
      <c r="B3" s="58"/>
      <c r="C3" s="58"/>
      <c r="D3" s="58"/>
      <c r="E3" s="58"/>
      <c r="F3" s="58"/>
      <c r="G3" s="58"/>
    </row>
    <row r="4" spans="1:7" ht="19.5" x14ac:dyDescent="0.25">
      <c r="A4" s="59" t="s">
        <v>45</v>
      </c>
      <c r="B4" s="59"/>
      <c r="C4" s="59"/>
      <c r="D4" s="59"/>
      <c r="E4" s="59"/>
      <c r="F4" s="59"/>
      <c r="G4" s="59"/>
    </row>
    <row r="5" spans="1:7" ht="16.5" x14ac:dyDescent="0.25">
      <c r="A5" s="1"/>
      <c r="B5" s="2"/>
      <c r="C5" s="2"/>
      <c r="D5" s="13"/>
      <c r="E5" s="13"/>
      <c r="F5" s="2"/>
      <c r="G5" s="2"/>
    </row>
    <row r="6" spans="1:7" ht="94.5" x14ac:dyDescent="0.25">
      <c r="A6" s="18" t="s">
        <v>0</v>
      </c>
      <c r="B6" s="18" t="s">
        <v>1</v>
      </c>
      <c r="C6" s="60" t="s">
        <v>2</v>
      </c>
      <c r="D6" s="60"/>
      <c r="E6" s="18" t="s">
        <v>3</v>
      </c>
      <c r="F6" s="18" t="s">
        <v>4</v>
      </c>
      <c r="G6" s="18" t="s">
        <v>5</v>
      </c>
    </row>
    <row r="7" spans="1:7" ht="16.5" x14ac:dyDescent="0.25">
      <c r="A7" s="19" t="s">
        <v>6</v>
      </c>
      <c r="B7" s="20" t="s">
        <v>7</v>
      </c>
      <c r="C7" s="57" t="s">
        <v>8</v>
      </c>
      <c r="D7" s="57"/>
      <c r="E7" s="21" t="s">
        <v>9</v>
      </c>
      <c r="F7" s="22" t="s">
        <v>10</v>
      </c>
      <c r="G7" s="22" t="s">
        <v>11</v>
      </c>
    </row>
    <row r="8" spans="1:7" ht="31.5" x14ac:dyDescent="0.25">
      <c r="A8" s="23" t="s">
        <v>46</v>
      </c>
      <c r="B8" s="24">
        <v>2210</v>
      </c>
      <c r="C8" s="25">
        <v>6863.5</v>
      </c>
      <c r="D8" s="26" t="s">
        <v>57</v>
      </c>
      <c r="E8" s="27"/>
      <c r="F8" s="48" t="s">
        <v>125</v>
      </c>
      <c r="G8" s="49" t="s">
        <v>37</v>
      </c>
    </row>
    <row r="9" spans="1:7" ht="31.5" x14ac:dyDescent="0.25">
      <c r="A9" s="29" t="s">
        <v>89</v>
      </c>
      <c r="B9" s="24">
        <v>2210</v>
      </c>
      <c r="C9" s="30">
        <v>16295.19</v>
      </c>
      <c r="D9" s="31" t="s">
        <v>58</v>
      </c>
      <c r="E9" s="27"/>
      <c r="F9" s="48" t="s">
        <v>125</v>
      </c>
      <c r="G9" s="49" t="s">
        <v>37</v>
      </c>
    </row>
    <row r="10" spans="1:7" ht="31.5" x14ac:dyDescent="0.25">
      <c r="A10" s="29" t="s">
        <v>60</v>
      </c>
      <c r="B10" s="24">
        <v>2210</v>
      </c>
      <c r="C10" s="25">
        <v>5250.02</v>
      </c>
      <c r="D10" s="31" t="s">
        <v>59</v>
      </c>
      <c r="E10" s="27"/>
      <c r="F10" s="48" t="s">
        <v>125</v>
      </c>
      <c r="G10" s="49" t="s">
        <v>37</v>
      </c>
    </row>
    <row r="11" spans="1:7" ht="31.5" x14ac:dyDescent="0.25">
      <c r="A11" s="32" t="s">
        <v>47</v>
      </c>
      <c r="B11" s="24">
        <v>2210</v>
      </c>
      <c r="C11" s="25">
        <v>9888</v>
      </c>
      <c r="D11" s="31" t="s">
        <v>90</v>
      </c>
      <c r="E11" s="27"/>
      <c r="F11" s="48" t="s">
        <v>125</v>
      </c>
      <c r="G11" s="49" t="s">
        <v>37</v>
      </c>
    </row>
    <row r="12" spans="1:7" ht="31.5" x14ac:dyDescent="0.25">
      <c r="A12" s="32" t="s">
        <v>61</v>
      </c>
      <c r="B12" s="24">
        <v>2210</v>
      </c>
      <c r="C12" s="25">
        <v>264</v>
      </c>
      <c r="D12" s="31" t="s">
        <v>63</v>
      </c>
      <c r="E12" s="27"/>
      <c r="F12" s="48" t="s">
        <v>125</v>
      </c>
      <c r="G12" s="49" t="s">
        <v>37</v>
      </c>
    </row>
    <row r="13" spans="1:7" ht="31.5" x14ac:dyDescent="0.25">
      <c r="A13" s="33" t="s">
        <v>48</v>
      </c>
      <c r="B13" s="24">
        <v>2210</v>
      </c>
      <c r="C13" s="25">
        <v>1274.4000000000001</v>
      </c>
      <c r="D13" s="31" t="s">
        <v>64</v>
      </c>
      <c r="E13" s="27"/>
      <c r="F13" s="48" t="s">
        <v>125</v>
      </c>
      <c r="G13" s="49" t="s">
        <v>37</v>
      </c>
    </row>
    <row r="14" spans="1:7" ht="31.5" x14ac:dyDescent="0.25">
      <c r="A14" s="33" t="s">
        <v>62</v>
      </c>
      <c r="B14" s="24">
        <v>2210</v>
      </c>
      <c r="C14" s="25">
        <v>180</v>
      </c>
      <c r="D14" s="31" t="s">
        <v>65</v>
      </c>
      <c r="E14" s="27"/>
      <c r="F14" s="48" t="s">
        <v>125</v>
      </c>
      <c r="G14" s="49" t="s">
        <v>37</v>
      </c>
    </row>
    <row r="15" spans="1:7" ht="31.5" x14ac:dyDescent="0.25">
      <c r="A15" s="33" t="s">
        <v>67</v>
      </c>
      <c r="B15" s="24">
        <v>2210</v>
      </c>
      <c r="C15" s="25">
        <v>125</v>
      </c>
      <c r="D15" s="31" t="s">
        <v>66</v>
      </c>
      <c r="E15" s="27"/>
      <c r="F15" s="48" t="s">
        <v>125</v>
      </c>
      <c r="G15" s="49" t="s">
        <v>37</v>
      </c>
    </row>
    <row r="16" spans="1:7" ht="31.5" x14ac:dyDescent="0.25">
      <c r="A16" s="33" t="s">
        <v>49</v>
      </c>
      <c r="B16" s="24">
        <v>2210</v>
      </c>
      <c r="C16" s="25">
        <v>1320.5</v>
      </c>
      <c r="D16" s="31" t="s">
        <v>68</v>
      </c>
      <c r="E16" s="27"/>
      <c r="F16" s="48" t="s">
        <v>125</v>
      </c>
      <c r="G16" s="49" t="s">
        <v>37</v>
      </c>
    </row>
    <row r="17" spans="1:7" ht="31.5" x14ac:dyDescent="0.25">
      <c r="A17" s="33" t="s">
        <v>69</v>
      </c>
      <c r="B17" s="24">
        <v>2210</v>
      </c>
      <c r="C17" s="25">
        <v>1653.5</v>
      </c>
      <c r="D17" s="31" t="s">
        <v>70</v>
      </c>
      <c r="E17" s="27"/>
      <c r="F17" s="48" t="s">
        <v>125</v>
      </c>
      <c r="G17" s="49" t="s">
        <v>37</v>
      </c>
    </row>
    <row r="18" spans="1:7" ht="47.25" x14ac:dyDescent="0.25">
      <c r="A18" s="33" t="s">
        <v>71</v>
      </c>
      <c r="B18" s="24">
        <v>2210</v>
      </c>
      <c r="C18" s="30">
        <v>5306.42</v>
      </c>
      <c r="D18" s="31" t="s">
        <v>91</v>
      </c>
      <c r="E18" s="27"/>
      <c r="F18" s="48" t="s">
        <v>125</v>
      </c>
      <c r="G18" s="49" t="s">
        <v>37</v>
      </c>
    </row>
    <row r="19" spans="1:7" ht="31.5" x14ac:dyDescent="0.25">
      <c r="A19" s="33" t="s">
        <v>50</v>
      </c>
      <c r="B19" s="24">
        <v>2210</v>
      </c>
      <c r="C19" s="30">
        <v>540</v>
      </c>
      <c r="D19" s="31" t="s">
        <v>72</v>
      </c>
      <c r="E19" s="27"/>
      <c r="F19" s="48" t="s">
        <v>125</v>
      </c>
      <c r="G19" s="49" t="s">
        <v>37</v>
      </c>
    </row>
    <row r="20" spans="1:7" ht="31.5" x14ac:dyDescent="0.25">
      <c r="A20" s="33" t="s">
        <v>51</v>
      </c>
      <c r="B20" s="24">
        <v>2210</v>
      </c>
      <c r="C20" s="30">
        <v>3000</v>
      </c>
      <c r="D20" s="31" t="s">
        <v>73</v>
      </c>
      <c r="E20" s="27"/>
      <c r="F20" s="48" t="s">
        <v>125</v>
      </c>
      <c r="G20" s="49" t="s">
        <v>37</v>
      </c>
    </row>
    <row r="21" spans="1:7" ht="31.5" x14ac:dyDescent="0.25">
      <c r="A21" s="33" t="s">
        <v>74</v>
      </c>
      <c r="B21" s="24">
        <v>2210</v>
      </c>
      <c r="C21" s="30">
        <v>3179.5</v>
      </c>
      <c r="D21" s="31" t="s">
        <v>92</v>
      </c>
      <c r="E21" s="27"/>
      <c r="F21" s="48" t="s">
        <v>125</v>
      </c>
      <c r="G21" s="49" t="s">
        <v>37</v>
      </c>
    </row>
    <row r="22" spans="1:7" ht="36" x14ac:dyDescent="0.25">
      <c r="A22" s="33" t="s">
        <v>52</v>
      </c>
      <c r="B22" s="24">
        <v>2210</v>
      </c>
      <c r="C22" s="30">
        <v>17736.91</v>
      </c>
      <c r="D22" s="31" t="s">
        <v>75</v>
      </c>
      <c r="E22" s="27"/>
      <c r="F22" s="48" t="s">
        <v>125</v>
      </c>
      <c r="G22" s="49" t="s">
        <v>37</v>
      </c>
    </row>
    <row r="23" spans="1:7" ht="31.5" x14ac:dyDescent="0.25">
      <c r="A23" s="33" t="s">
        <v>76</v>
      </c>
      <c r="B23" s="24">
        <v>2210</v>
      </c>
      <c r="C23" s="30">
        <v>160</v>
      </c>
      <c r="D23" s="31" t="s">
        <v>77</v>
      </c>
      <c r="E23" s="27"/>
      <c r="F23" s="48" t="s">
        <v>125</v>
      </c>
      <c r="G23" s="49" t="s">
        <v>37</v>
      </c>
    </row>
    <row r="24" spans="1:7" ht="31.5" x14ac:dyDescent="0.25">
      <c r="A24" s="33" t="s">
        <v>53</v>
      </c>
      <c r="B24" s="24">
        <v>2210</v>
      </c>
      <c r="C24" s="30">
        <v>11432.85</v>
      </c>
      <c r="D24" s="34" t="s">
        <v>78</v>
      </c>
      <c r="E24" s="27"/>
      <c r="F24" s="48" t="s">
        <v>125</v>
      </c>
      <c r="G24" s="49" t="s">
        <v>37</v>
      </c>
    </row>
    <row r="25" spans="1:7" ht="31.5" x14ac:dyDescent="0.25">
      <c r="A25" s="33" t="s">
        <v>87</v>
      </c>
      <c r="B25" s="24">
        <v>2210</v>
      </c>
      <c r="C25" s="30">
        <v>1092</v>
      </c>
      <c r="D25" s="34" t="s">
        <v>93</v>
      </c>
      <c r="E25" s="27"/>
      <c r="F25" s="48" t="s">
        <v>125</v>
      </c>
      <c r="G25" s="49" t="s">
        <v>37</v>
      </c>
    </row>
    <row r="26" spans="1:7" ht="31.5" x14ac:dyDescent="0.25">
      <c r="A26" s="33" t="s">
        <v>54</v>
      </c>
      <c r="B26" s="24">
        <v>2210</v>
      </c>
      <c r="C26" s="30">
        <v>966.19</v>
      </c>
      <c r="D26" s="34" t="s">
        <v>85</v>
      </c>
      <c r="E26" s="27"/>
      <c r="F26" s="48" t="s">
        <v>125</v>
      </c>
      <c r="G26" s="49" t="s">
        <v>37</v>
      </c>
    </row>
    <row r="27" spans="1:7" ht="31.5" x14ac:dyDescent="0.25">
      <c r="A27" s="33" t="s">
        <v>79</v>
      </c>
      <c r="B27" s="24">
        <v>2210</v>
      </c>
      <c r="C27" s="30">
        <v>1060</v>
      </c>
      <c r="D27" s="34" t="s">
        <v>86</v>
      </c>
      <c r="E27" s="27"/>
      <c r="F27" s="48" t="s">
        <v>125</v>
      </c>
      <c r="G27" s="49" t="s">
        <v>37</v>
      </c>
    </row>
    <row r="28" spans="1:7" ht="31.5" x14ac:dyDescent="0.25">
      <c r="A28" s="33" t="s">
        <v>80</v>
      </c>
      <c r="B28" s="24">
        <v>2210</v>
      </c>
      <c r="C28" s="30">
        <v>10099.200000000001</v>
      </c>
      <c r="D28" s="34" t="s">
        <v>94</v>
      </c>
      <c r="E28" s="27"/>
      <c r="F28" s="48" t="s">
        <v>125</v>
      </c>
      <c r="G28" s="49" t="s">
        <v>37</v>
      </c>
    </row>
    <row r="29" spans="1:7" ht="31.5" x14ac:dyDescent="0.25">
      <c r="A29" s="33" t="s">
        <v>81</v>
      </c>
      <c r="B29" s="24">
        <v>2210</v>
      </c>
      <c r="C29" s="25">
        <v>3311</v>
      </c>
      <c r="D29" s="34" t="s">
        <v>95</v>
      </c>
      <c r="E29" s="27"/>
      <c r="F29" s="48" t="s">
        <v>125</v>
      </c>
      <c r="G29" s="49" t="s">
        <v>37</v>
      </c>
    </row>
    <row r="30" spans="1:7" ht="31.5" x14ac:dyDescent="0.25">
      <c r="A30" s="33" t="s">
        <v>55</v>
      </c>
      <c r="B30" s="24">
        <v>2210</v>
      </c>
      <c r="C30" s="25">
        <v>560</v>
      </c>
      <c r="D30" s="34" t="s">
        <v>96</v>
      </c>
      <c r="E30" s="27"/>
      <c r="F30" s="48" t="s">
        <v>125</v>
      </c>
      <c r="G30" s="49" t="s">
        <v>37</v>
      </c>
    </row>
    <row r="31" spans="1:7" ht="31.5" x14ac:dyDescent="0.25">
      <c r="A31" s="33" t="s">
        <v>82</v>
      </c>
      <c r="B31" s="24">
        <v>2210</v>
      </c>
      <c r="C31" s="30">
        <v>5616.12</v>
      </c>
      <c r="D31" s="34" t="s">
        <v>97</v>
      </c>
      <c r="E31" s="27"/>
      <c r="F31" s="48" t="s">
        <v>125</v>
      </c>
      <c r="G31" s="49" t="s">
        <v>37</v>
      </c>
    </row>
    <row r="32" spans="1:7" ht="31.5" x14ac:dyDescent="0.25">
      <c r="A32" s="33" t="s">
        <v>88</v>
      </c>
      <c r="B32" s="24">
        <v>2210</v>
      </c>
      <c r="C32" s="25">
        <v>1306.95</v>
      </c>
      <c r="D32" s="34" t="s">
        <v>98</v>
      </c>
      <c r="E32" s="27"/>
      <c r="F32" s="48" t="s">
        <v>125</v>
      </c>
      <c r="G32" s="49" t="s">
        <v>37</v>
      </c>
    </row>
    <row r="33" spans="1:7" ht="31.5" x14ac:dyDescent="0.25">
      <c r="A33" s="33" t="s">
        <v>83</v>
      </c>
      <c r="B33" s="24">
        <v>2210</v>
      </c>
      <c r="C33" s="25">
        <v>932.28</v>
      </c>
      <c r="D33" s="34" t="s">
        <v>99</v>
      </c>
      <c r="E33" s="27"/>
      <c r="F33" s="48" t="s">
        <v>125</v>
      </c>
      <c r="G33" s="49" t="s">
        <v>37</v>
      </c>
    </row>
    <row r="34" spans="1:7" ht="31.5" x14ac:dyDescent="0.25">
      <c r="A34" s="33" t="s">
        <v>84</v>
      </c>
      <c r="B34" s="24">
        <v>2210</v>
      </c>
      <c r="C34" s="30">
        <v>2937.53</v>
      </c>
      <c r="D34" s="34" t="s">
        <v>100</v>
      </c>
      <c r="E34" s="27"/>
      <c r="F34" s="48" t="s">
        <v>125</v>
      </c>
      <c r="G34" s="49" t="s">
        <v>37</v>
      </c>
    </row>
    <row r="35" spans="1:7" ht="31.5" x14ac:dyDescent="0.25">
      <c r="A35" s="33" t="s">
        <v>56</v>
      </c>
      <c r="B35" s="24">
        <v>2210</v>
      </c>
      <c r="C35" s="30">
        <v>2762</v>
      </c>
      <c r="D35" s="34" t="s">
        <v>101</v>
      </c>
      <c r="E35" s="27"/>
      <c r="F35" s="48" t="s">
        <v>125</v>
      </c>
      <c r="G35" s="49" t="s">
        <v>37</v>
      </c>
    </row>
    <row r="36" spans="1:7" s="12" customFormat="1" ht="31.5" x14ac:dyDescent="0.25">
      <c r="A36" s="33" t="s">
        <v>123</v>
      </c>
      <c r="B36" s="24">
        <v>2210</v>
      </c>
      <c r="C36" s="30">
        <v>992.5</v>
      </c>
      <c r="D36" s="35" t="s">
        <v>124</v>
      </c>
      <c r="E36" s="36"/>
      <c r="F36" s="48" t="s">
        <v>125</v>
      </c>
      <c r="G36" s="50" t="s">
        <v>37</v>
      </c>
    </row>
    <row r="37" spans="1:7" s="12" customFormat="1" ht="36.75" x14ac:dyDescent="0.25">
      <c r="A37" s="33" t="s">
        <v>126</v>
      </c>
      <c r="B37" s="24">
        <v>2210</v>
      </c>
      <c r="C37" s="30">
        <v>2766.2</v>
      </c>
      <c r="D37" s="35" t="s">
        <v>127</v>
      </c>
      <c r="E37" s="36"/>
      <c r="F37" s="48" t="s">
        <v>125</v>
      </c>
      <c r="G37" s="50" t="s">
        <v>37</v>
      </c>
    </row>
    <row r="38" spans="1:7" s="12" customFormat="1" ht="31.5" x14ac:dyDescent="0.25">
      <c r="A38" s="33" t="s">
        <v>128</v>
      </c>
      <c r="B38" s="24">
        <v>2210</v>
      </c>
      <c r="C38" s="30">
        <v>639</v>
      </c>
      <c r="D38" s="35" t="s">
        <v>129</v>
      </c>
      <c r="E38" s="36"/>
      <c r="F38" s="48" t="s">
        <v>125</v>
      </c>
      <c r="G38" s="50" t="s">
        <v>37</v>
      </c>
    </row>
    <row r="39" spans="1:7" s="12" customFormat="1" ht="31.5" x14ac:dyDescent="0.25">
      <c r="A39" s="33" t="s">
        <v>130</v>
      </c>
      <c r="B39" s="24">
        <v>2210</v>
      </c>
      <c r="C39" s="30">
        <v>88</v>
      </c>
      <c r="D39" s="35" t="s">
        <v>131</v>
      </c>
      <c r="E39" s="36"/>
      <c r="F39" s="48" t="s">
        <v>125</v>
      </c>
      <c r="G39" s="50" t="s">
        <v>37</v>
      </c>
    </row>
    <row r="40" spans="1:7" s="12" customFormat="1" ht="31.5" x14ac:dyDescent="0.25">
      <c r="A40" s="33" t="s">
        <v>132</v>
      </c>
      <c r="B40" s="24">
        <v>2210</v>
      </c>
      <c r="C40" s="30">
        <v>24600</v>
      </c>
      <c r="D40" s="35" t="s">
        <v>133</v>
      </c>
      <c r="E40" s="36"/>
      <c r="F40" s="48" t="s">
        <v>125</v>
      </c>
      <c r="G40" s="50" t="s">
        <v>37</v>
      </c>
    </row>
    <row r="41" spans="1:7" s="12" customFormat="1" ht="31.5" x14ac:dyDescent="0.25">
      <c r="A41" s="33" t="s">
        <v>134</v>
      </c>
      <c r="B41" s="24">
        <v>2210</v>
      </c>
      <c r="C41" s="30">
        <v>2700</v>
      </c>
      <c r="D41" s="35" t="s">
        <v>135</v>
      </c>
      <c r="E41" s="36"/>
      <c r="F41" s="48" t="s">
        <v>125</v>
      </c>
      <c r="G41" s="50" t="s">
        <v>37</v>
      </c>
    </row>
    <row r="42" spans="1:7" s="12" customFormat="1" ht="31.5" x14ac:dyDescent="0.25">
      <c r="A42" s="33" t="s">
        <v>136</v>
      </c>
      <c r="B42" s="24">
        <v>2210</v>
      </c>
      <c r="C42" s="30">
        <v>7062</v>
      </c>
      <c r="D42" s="35" t="s">
        <v>137</v>
      </c>
      <c r="E42" s="36"/>
      <c r="F42" s="48" t="s">
        <v>125</v>
      </c>
      <c r="G42" s="50" t="s">
        <v>37</v>
      </c>
    </row>
    <row r="43" spans="1:7" s="12" customFormat="1" ht="31.5" x14ac:dyDescent="0.25">
      <c r="A43" s="33" t="s">
        <v>138</v>
      </c>
      <c r="B43" s="24">
        <v>2210</v>
      </c>
      <c r="C43" s="30">
        <v>245.52</v>
      </c>
      <c r="D43" s="35" t="s">
        <v>139</v>
      </c>
      <c r="E43" s="36"/>
      <c r="F43" s="48" t="s">
        <v>125</v>
      </c>
      <c r="G43" s="50" t="s">
        <v>37</v>
      </c>
    </row>
    <row r="44" spans="1:7" s="12" customFormat="1" ht="31.5" x14ac:dyDescent="0.25">
      <c r="A44" s="33" t="s">
        <v>140</v>
      </c>
      <c r="B44" s="24">
        <v>2210</v>
      </c>
      <c r="C44" s="30">
        <v>40.32</v>
      </c>
      <c r="D44" s="35" t="s">
        <v>141</v>
      </c>
      <c r="E44" s="36"/>
      <c r="F44" s="48" t="s">
        <v>125</v>
      </c>
      <c r="G44" s="50" t="s">
        <v>37</v>
      </c>
    </row>
    <row r="45" spans="1:7" s="12" customFormat="1" ht="31.5" x14ac:dyDescent="0.25">
      <c r="A45" s="33" t="s">
        <v>142</v>
      </c>
      <c r="B45" s="24">
        <v>2210</v>
      </c>
      <c r="C45" s="30">
        <v>2458</v>
      </c>
      <c r="D45" s="35" t="s">
        <v>143</v>
      </c>
      <c r="E45" s="36"/>
      <c r="F45" s="48" t="s">
        <v>125</v>
      </c>
      <c r="G45" s="50" t="s">
        <v>37</v>
      </c>
    </row>
    <row r="46" spans="1:7" s="12" customFormat="1" ht="31.5" x14ac:dyDescent="0.25">
      <c r="A46" s="33" t="s">
        <v>144</v>
      </c>
      <c r="B46" s="24">
        <v>2210</v>
      </c>
      <c r="C46" s="30">
        <v>15787.8</v>
      </c>
      <c r="D46" s="35" t="s">
        <v>145</v>
      </c>
      <c r="E46" s="36"/>
      <c r="F46" s="48" t="s">
        <v>125</v>
      </c>
      <c r="G46" s="50" t="s">
        <v>37</v>
      </c>
    </row>
    <row r="47" spans="1:7" s="12" customFormat="1" ht="31.5" x14ac:dyDescent="0.25">
      <c r="A47" s="33" t="s">
        <v>146</v>
      </c>
      <c r="B47" s="24">
        <v>2210</v>
      </c>
      <c r="C47" s="25">
        <v>1404</v>
      </c>
      <c r="D47" s="35" t="s">
        <v>147</v>
      </c>
      <c r="E47" s="36"/>
      <c r="F47" s="48" t="s">
        <v>125</v>
      </c>
      <c r="G47" s="50" t="s">
        <v>37</v>
      </c>
    </row>
    <row r="48" spans="1:7" s="12" customFormat="1" ht="31.5" x14ac:dyDescent="0.25">
      <c r="A48" s="33" t="s">
        <v>201</v>
      </c>
      <c r="B48" s="24">
        <v>2210</v>
      </c>
      <c r="C48" s="25">
        <v>3456</v>
      </c>
      <c r="D48" s="35" t="s">
        <v>148</v>
      </c>
      <c r="E48" s="36"/>
      <c r="F48" s="48" t="s">
        <v>125</v>
      </c>
      <c r="G48" s="50" t="s">
        <v>37</v>
      </c>
    </row>
    <row r="49" spans="1:7" s="12" customFormat="1" ht="36.75" x14ac:dyDescent="0.25">
      <c r="A49" s="33" t="s">
        <v>149</v>
      </c>
      <c r="B49" s="24">
        <v>2210</v>
      </c>
      <c r="C49" s="30">
        <v>5979.24</v>
      </c>
      <c r="D49" s="35" t="s">
        <v>150</v>
      </c>
      <c r="E49" s="36"/>
      <c r="F49" s="48" t="s">
        <v>125</v>
      </c>
      <c r="G49" s="50" t="s">
        <v>37</v>
      </c>
    </row>
    <row r="50" spans="1:7" s="12" customFormat="1" ht="31.5" x14ac:dyDescent="0.25">
      <c r="A50" s="33" t="s">
        <v>69</v>
      </c>
      <c r="B50" s="24">
        <v>2210</v>
      </c>
      <c r="C50" s="25">
        <v>14061.5</v>
      </c>
      <c r="D50" s="35" t="s">
        <v>151</v>
      </c>
      <c r="E50" s="36"/>
      <c r="F50" s="48" t="s">
        <v>125</v>
      </c>
      <c r="G50" s="50" t="s">
        <v>37</v>
      </c>
    </row>
    <row r="51" spans="1:7" s="12" customFormat="1" ht="31.5" x14ac:dyDescent="0.25">
      <c r="A51" s="33" t="s">
        <v>152</v>
      </c>
      <c r="B51" s="37">
        <v>2210</v>
      </c>
      <c r="C51" s="25">
        <v>750</v>
      </c>
      <c r="D51" s="35" t="s">
        <v>153</v>
      </c>
      <c r="E51" s="36"/>
      <c r="F51" s="48" t="s">
        <v>125</v>
      </c>
      <c r="G51" s="50" t="s">
        <v>37</v>
      </c>
    </row>
    <row r="52" spans="1:7" s="12" customFormat="1" ht="31.5" x14ac:dyDescent="0.25">
      <c r="A52" s="33" t="s">
        <v>154</v>
      </c>
      <c r="B52" s="37">
        <v>2210</v>
      </c>
      <c r="C52" s="25">
        <v>1835</v>
      </c>
      <c r="D52" s="35" t="s">
        <v>155</v>
      </c>
      <c r="E52" s="36"/>
      <c r="F52" s="48" t="s">
        <v>125</v>
      </c>
      <c r="G52" s="50" t="s">
        <v>37</v>
      </c>
    </row>
    <row r="53" spans="1:7" s="12" customFormat="1" ht="36.75" x14ac:dyDescent="0.25">
      <c r="A53" s="33" t="s">
        <v>156</v>
      </c>
      <c r="B53" s="37">
        <v>2210</v>
      </c>
      <c r="C53" s="30">
        <v>14422.4</v>
      </c>
      <c r="D53" s="35" t="s">
        <v>157</v>
      </c>
      <c r="E53" s="36"/>
      <c r="F53" s="48" t="s">
        <v>125</v>
      </c>
      <c r="G53" s="50" t="s">
        <v>37</v>
      </c>
    </row>
    <row r="54" spans="1:7" s="12" customFormat="1" ht="36.75" x14ac:dyDescent="0.25">
      <c r="A54" s="33" t="s">
        <v>114</v>
      </c>
      <c r="B54" s="37">
        <v>2210</v>
      </c>
      <c r="C54" s="30">
        <v>97683.26</v>
      </c>
      <c r="D54" s="35" t="s">
        <v>158</v>
      </c>
      <c r="E54" s="36"/>
      <c r="F54" s="48" t="s">
        <v>125</v>
      </c>
      <c r="G54" s="50" t="s">
        <v>34</v>
      </c>
    </row>
    <row r="55" spans="1:7" s="12" customFormat="1" ht="31.5" x14ac:dyDescent="0.25">
      <c r="A55" s="33" t="s">
        <v>159</v>
      </c>
      <c r="B55" s="37">
        <v>2210</v>
      </c>
      <c r="C55" s="30">
        <v>2043.98</v>
      </c>
      <c r="D55" s="35" t="s">
        <v>160</v>
      </c>
      <c r="E55" s="36"/>
      <c r="F55" s="48" t="s">
        <v>125</v>
      </c>
      <c r="G55" s="50" t="s">
        <v>37</v>
      </c>
    </row>
    <row r="56" spans="1:7" s="12" customFormat="1" ht="31.5" x14ac:dyDescent="0.25">
      <c r="A56" s="33" t="s">
        <v>161</v>
      </c>
      <c r="B56" s="37">
        <v>2210</v>
      </c>
      <c r="C56" s="25">
        <v>4510.62</v>
      </c>
      <c r="D56" s="35" t="s">
        <v>162</v>
      </c>
      <c r="E56" s="36"/>
      <c r="F56" s="48" t="s">
        <v>125</v>
      </c>
      <c r="G56" s="50" t="s">
        <v>37</v>
      </c>
    </row>
    <row r="57" spans="1:7" s="12" customFormat="1" ht="31.5" x14ac:dyDescent="0.25">
      <c r="A57" s="33" t="s">
        <v>163</v>
      </c>
      <c r="B57" s="37">
        <v>2210</v>
      </c>
      <c r="C57" s="25">
        <v>2661.6</v>
      </c>
      <c r="D57" s="35" t="s">
        <v>164</v>
      </c>
      <c r="E57" s="36"/>
      <c r="F57" s="48" t="s">
        <v>125</v>
      </c>
      <c r="G57" s="50" t="s">
        <v>37</v>
      </c>
    </row>
    <row r="58" spans="1:7" ht="31.5" x14ac:dyDescent="0.25">
      <c r="A58" s="33" t="s">
        <v>51</v>
      </c>
      <c r="B58" s="37">
        <v>2210</v>
      </c>
      <c r="C58" s="25">
        <v>58000</v>
      </c>
      <c r="D58" s="35" t="s">
        <v>165</v>
      </c>
      <c r="E58" s="27"/>
      <c r="F58" s="48" t="s">
        <v>125</v>
      </c>
      <c r="G58" s="50" t="s">
        <v>34</v>
      </c>
    </row>
    <row r="59" spans="1:7" ht="15.75" x14ac:dyDescent="0.25">
      <c r="A59" s="38" t="s">
        <v>102</v>
      </c>
      <c r="B59" s="51">
        <v>2210</v>
      </c>
      <c r="C59" s="52">
        <f>SUM(C8:C58)</f>
        <v>379299.99999999994</v>
      </c>
      <c r="D59" s="27"/>
      <c r="E59" s="27"/>
      <c r="F59" s="48"/>
      <c r="G59" s="48"/>
    </row>
    <row r="60" spans="1:7" ht="31.5" x14ac:dyDescent="0.25">
      <c r="A60" s="32" t="s">
        <v>166</v>
      </c>
      <c r="B60" s="24">
        <v>2220</v>
      </c>
      <c r="C60" s="25">
        <v>673.76</v>
      </c>
      <c r="D60" s="35" t="s">
        <v>167</v>
      </c>
      <c r="E60" s="27"/>
      <c r="F60" s="48" t="s">
        <v>125</v>
      </c>
      <c r="G60" s="50" t="s">
        <v>37</v>
      </c>
    </row>
    <row r="61" spans="1:7" ht="31.5" x14ac:dyDescent="0.25">
      <c r="A61" s="33" t="s">
        <v>168</v>
      </c>
      <c r="B61" s="24">
        <v>2220</v>
      </c>
      <c r="C61" s="25">
        <v>275.24</v>
      </c>
      <c r="D61" s="35" t="s">
        <v>169</v>
      </c>
      <c r="E61" s="27"/>
      <c r="F61" s="48" t="s">
        <v>125</v>
      </c>
      <c r="G61" s="50" t="s">
        <v>37</v>
      </c>
    </row>
    <row r="62" spans="1:7" ht="31.5" x14ac:dyDescent="0.25">
      <c r="A62" s="33" t="s">
        <v>170</v>
      </c>
      <c r="B62" s="24">
        <v>2220</v>
      </c>
      <c r="C62" s="25">
        <v>51</v>
      </c>
      <c r="D62" s="35" t="s">
        <v>171</v>
      </c>
      <c r="E62" s="27"/>
      <c r="F62" s="48" t="s">
        <v>125</v>
      </c>
      <c r="G62" s="50" t="s">
        <v>37</v>
      </c>
    </row>
    <row r="63" spans="1:7" ht="15.75" x14ac:dyDescent="0.25">
      <c r="A63" s="38" t="s">
        <v>102</v>
      </c>
      <c r="B63" s="51">
        <v>2220</v>
      </c>
      <c r="C63" s="52">
        <f>SUM(C60:C62)</f>
        <v>1000</v>
      </c>
      <c r="D63" s="27"/>
      <c r="E63" s="27"/>
      <c r="F63" s="48"/>
      <c r="G63" s="48"/>
    </row>
    <row r="64" spans="1:7" ht="31.5" x14ac:dyDescent="0.25">
      <c r="A64" s="32" t="s">
        <v>172</v>
      </c>
      <c r="B64" s="24">
        <v>2240</v>
      </c>
      <c r="C64" s="25">
        <v>2700</v>
      </c>
      <c r="D64" s="35" t="s">
        <v>173</v>
      </c>
      <c r="E64" s="27"/>
      <c r="F64" s="48" t="s">
        <v>125</v>
      </c>
      <c r="G64" s="50" t="s">
        <v>37</v>
      </c>
    </row>
    <row r="65" spans="1:7" ht="47.25" x14ac:dyDescent="0.25">
      <c r="A65" s="32" t="s">
        <v>174</v>
      </c>
      <c r="B65" s="24">
        <v>2240</v>
      </c>
      <c r="C65" s="30">
        <v>41981.88</v>
      </c>
      <c r="D65" s="35" t="s">
        <v>202</v>
      </c>
      <c r="E65" s="27"/>
      <c r="F65" s="48" t="s">
        <v>125</v>
      </c>
      <c r="G65" s="50" t="s">
        <v>37</v>
      </c>
    </row>
    <row r="66" spans="1:7" ht="47.25" x14ac:dyDescent="0.25">
      <c r="A66" s="33" t="s">
        <v>175</v>
      </c>
      <c r="B66" s="24">
        <v>2240</v>
      </c>
      <c r="C66" s="25">
        <v>11232</v>
      </c>
      <c r="D66" s="35" t="s">
        <v>203</v>
      </c>
      <c r="E66" s="27"/>
      <c r="F66" s="48" t="s">
        <v>125</v>
      </c>
      <c r="G66" s="50" t="s">
        <v>37</v>
      </c>
    </row>
    <row r="67" spans="1:7" ht="31.5" x14ac:dyDescent="0.25">
      <c r="A67" s="33" t="s">
        <v>176</v>
      </c>
      <c r="B67" s="24">
        <v>2240</v>
      </c>
      <c r="C67" s="25">
        <v>700</v>
      </c>
      <c r="D67" s="35" t="s">
        <v>177</v>
      </c>
      <c r="E67" s="27"/>
      <c r="F67" s="48" t="s">
        <v>125</v>
      </c>
      <c r="G67" s="50" t="s">
        <v>37</v>
      </c>
    </row>
    <row r="68" spans="1:7" ht="31.5" x14ac:dyDescent="0.25">
      <c r="A68" s="33" t="s">
        <v>178</v>
      </c>
      <c r="B68" s="24">
        <v>2240</v>
      </c>
      <c r="C68" s="25">
        <v>1500</v>
      </c>
      <c r="D68" s="35" t="s">
        <v>179</v>
      </c>
      <c r="E68" s="27"/>
      <c r="F68" s="48" t="s">
        <v>125</v>
      </c>
      <c r="G68" s="50" t="s">
        <v>37</v>
      </c>
    </row>
    <row r="69" spans="1:7" ht="31.5" x14ac:dyDescent="0.25">
      <c r="A69" s="33" t="s">
        <v>180</v>
      </c>
      <c r="B69" s="24">
        <v>2240</v>
      </c>
      <c r="C69" s="25">
        <v>9000</v>
      </c>
      <c r="D69" s="35" t="s">
        <v>181</v>
      </c>
      <c r="E69" s="27"/>
      <c r="F69" s="48" t="s">
        <v>125</v>
      </c>
      <c r="G69" s="50" t="s">
        <v>37</v>
      </c>
    </row>
    <row r="70" spans="1:7" ht="31.5" x14ac:dyDescent="0.25">
      <c r="A70" s="32" t="s">
        <v>182</v>
      </c>
      <c r="B70" s="24">
        <v>2240</v>
      </c>
      <c r="C70" s="25">
        <v>5342.12</v>
      </c>
      <c r="D70" s="35" t="s">
        <v>183</v>
      </c>
      <c r="E70" s="27"/>
      <c r="F70" s="48" t="s">
        <v>125</v>
      </c>
      <c r="G70" s="50" t="s">
        <v>37</v>
      </c>
    </row>
    <row r="71" spans="1:7" ht="47.25" x14ac:dyDescent="0.25">
      <c r="A71" s="32" t="s">
        <v>184</v>
      </c>
      <c r="B71" s="24">
        <v>2240</v>
      </c>
      <c r="C71" s="25">
        <v>8886</v>
      </c>
      <c r="D71" s="35" t="s">
        <v>185</v>
      </c>
      <c r="E71" s="27"/>
      <c r="F71" s="48" t="s">
        <v>125</v>
      </c>
      <c r="G71" s="50" t="s">
        <v>37</v>
      </c>
    </row>
    <row r="72" spans="1:7" ht="31.5" x14ac:dyDescent="0.25">
      <c r="A72" s="23" t="s">
        <v>186</v>
      </c>
      <c r="B72" s="24">
        <v>2240</v>
      </c>
      <c r="C72" s="30">
        <v>7328</v>
      </c>
      <c r="D72" s="35" t="s">
        <v>187</v>
      </c>
      <c r="E72" s="27"/>
      <c r="F72" s="48" t="s">
        <v>125</v>
      </c>
      <c r="G72" s="50" t="s">
        <v>37</v>
      </c>
    </row>
    <row r="73" spans="1:7" ht="31.5" x14ac:dyDescent="0.25">
      <c r="A73" s="39" t="s">
        <v>188</v>
      </c>
      <c r="B73" s="24">
        <v>2240</v>
      </c>
      <c r="C73" s="30">
        <v>5000</v>
      </c>
      <c r="D73" s="35" t="s">
        <v>189</v>
      </c>
      <c r="E73" s="27"/>
      <c r="F73" s="48" t="s">
        <v>125</v>
      </c>
      <c r="G73" s="50" t="s">
        <v>37</v>
      </c>
    </row>
    <row r="74" spans="1:7" ht="47.25" x14ac:dyDescent="0.25">
      <c r="A74" s="40" t="s">
        <v>206</v>
      </c>
      <c r="B74" s="24">
        <v>2240</v>
      </c>
      <c r="C74" s="25">
        <v>2240</v>
      </c>
      <c r="D74" s="35" t="s">
        <v>190</v>
      </c>
      <c r="E74" s="27"/>
      <c r="F74" s="48" t="s">
        <v>125</v>
      </c>
      <c r="G74" s="50" t="s">
        <v>37</v>
      </c>
    </row>
    <row r="75" spans="1:7" ht="47.25" x14ac:dyDescent="0.25">
      <c r="A75" s="40" t="s">
        <v>191</v>
      </c>
      <c r="B75" s="24">
        <v>2240</v>
      </c>
      <c r="C75" s="25">
        <v>21500</v>
      </c>
      <c r="D75" s="35" t="s">
        <v>192</v>
      </c>
      <c r="E75" s="27"/>
      <c r="F75" s="48" t="s">
        <v>125</v>
      </c>
      <c r="G75" s="50" t="s">
        <v>37</v>
      </c>
    </row>
    <row r="76" spans="1:7" ht="31.5" x14ac:dyDescent="0.25">
      <c r="A76" s="40" t="s">
        <v>193</v>
      </c>
      <c r="B76" s="24">
        <v>2240</v>
      </c>
      <c r="C76" s="25">
        <v>100</v>
      </c>
      <c r="D76" s="35" t="s">
        <v>194</v>
      </c>
      <c r="E76" s="27"/>
      <c r="F76" s="48" t="s">
        <v>125</v>
      </c>
      <c r="G76" s="50" t="s">
        <v>37</v>
      </c>
    </row>
    <row r="77" spans="1:7" ht="31.5" x14ac:dyDescent="0.25">
      <c r="A77" s="40" t="s">
        <v>195</v>
      </c>
      <c r="B77" s="24">
        <v>2240</v>
      </c>
      <c r="C77" s="25">
        <v>100</v>
      </c>
      <c r="D77" s="35" t="s">
        <v>194</v>
      </c>
      <c r="E77" s="27"/>
      <c r="F77" s="48" t="s">
        <v>125</v>
      </c>
      <c r="G77" s="50" t="s">
        <v>37</v>
      </c>
    </row>
    <row r="78" spans="1:7" ht="47.25" x14ac:dyDescent="0.25">
      <c r="A78" s="40" t="s">
        <v>175</v>
      </c>
      <c r="B78" s="24">
        <v>2240</v>
      </c>
      <c r="C78" s="25">
        <v>9990</v>
      </c>
      <c r="D78" s="35" t="s">
        <v>196</v>
      </c>
      <c r="E78" s="27"/>
      <c r="F78" s="48" t="s">
        <v>125</v>
      </c>
      <c r="G78" s="50" t="s">
        <v>37</v>
      </c>
    </row>
    <row r="79" spans="1:7" ht="15.75" x14ac:dyDescent="0.25">
      <c r="A79" s="41" t="s">
        <v>102</v>
      </c>
      <c r="B79" s="51">
        <v>2240</v>
      </c>
      <c r="C79" s="52">
        <f>SUM(C64:C78)</f>
        <v>127600</v>
      </c>
      <c r="D79" s="35"/>
      <c r="E79" s="27"/>
      <c r="F79" s="48"/>
      <c r="G79" s="50"/>
    </row>
    <row r="80" spans="1:7" ht="31.5" x14ac:dyDescent="0.25">
      <c r="A80" s="29" t="s">
        <v>197</v>
      </c>
      <c r="B80" s="42">
        <v>2250</v>
      </c>
      <c r="C80" s="43">
        <v>2640</v>
      </c>
      <c r="D80" s="35" t="s">
        <v>198</v>
      </c>
      <c r="E80" s="27"/>
      <c r="F80" s="48" t="s">
        <v>125</v>
      </c>
      <c r="G80" s="50" t="s">
        <v>37</v>
      </c>
    </row>
    <row r="81" spans="1:7" ht="15.75" x14ac:dyDescent="0.25">
      <c r="A81" s="41" t="s">
        <v>102</v>
      </c>
      <c r="B81" s="51">
        <v>2250</v>
      </c>
      <c r="C81" s="52">
        <f>SUM(C80:C80)</f>
        <v>2640</v>
      </c>
      <c r="D81" s="35"/>
      <c r="E81" s="27"/>
      <c r="F81" s="48"/>
      <c r="G81" s="50"/>
    </row>
    <row r="82" spans="1:7" ht="31.5" x14ac:dyDescent="0.25">
      <c r="A82" s="32" t="s">
        <v>103</v>
      </c>
      <c r="B82" s="37">
        <v>2271</v>
      </c>
      <c r="C82" s="30">
        <v>199900</v>
      </c>
      <c r="D82" s="35" t="s">
        <v>104</v>
      </c>
      <c r="E82" s="27"/>
      <c r="F82" s="48" t="s">
        <v>125</v>
      </c>
      <c r="G82" s="50" t="s">
        <v>34</v>
      </c>
    </row>
    <row r="83" spans="1:7" ht="15.75" x14ac:dyDescent="0.25">
      <c r="A83" s="41" t="s">
        <v>102</v>
      </c>
      <c r="B83" s="53">
        <v>2271</v>
      </c>
      <c r="C83" s="52">
        <f>C82</f>
        <v>199900</v>
      </c>
      <c r="D83" s="35"/>
      <c r="E83" s="27"/>
      <c r="F83" s="48"/>
      <c r="G83" s="50"/>
    </row>
    <row r="84" spans="1:7" ht="31.5" x14ac:dyDescent="0.25">
      <c r="A84" s="33" t="s">
        <v>105</v>
      </c>
      <c r="B84" s="24">
        <v>2272</v>
      </c>
      <c r="C84" s="30">
        <v>27150</v>
      </c>
      <c r="D84" s="35" t="s">
        <v>106</v>
      </c>
      <c r="E84" s="27"/>
      <c r="F84" s="48" t="s">
        <v>125</v>
      </c>
      <c r="G84" s="50" t="s">
        <v>37</v>
      </c>
    </row>
    <row r="85" spans="1:7" ht="31.5" x14ac:dyDescent="0.25">
      <c r="A85" s="44" t="s">
        <v>107</v>
      </c>
      <c r="B85" s="24">
        <v>2272</v>
      </c>
      <c r="C85" s="30">
        <v>27150</v>
      </c>
      <c r="D85" s="35" t="s">
        <v>106</v>
      </c>
      <c r="E85" s="27"/>
      <c r="F85" s="48" t="s">
        <v>125</v>
      </c>
      <c r="G85" s="50" t="s">
        <v>37</v>
      </c>
    </row>
    <row r="86" spans="1:7" ht="15.75" x14ac:dyDescent="0.25">
      <c r="A86" s="41" t="s">
        <v>102</v>
      </c>
      <c r="B86" s="51">
        <v>2272</v>
      </c>
      <c r="C86" s="52">
        <f>C84+C85</f>
        <v>54300</v>
      </c>
      <c r="D86" s="35"/>
      <c r="E86" s="27"/>
      <c r="F86" s="48"/>
      <c r="G86" s="50"/>
    </row>
    <row r="87" spans="1:7" ht="31.5" x14ac:dyDescent="0.25">
      <c r="A87" s="33" t="s">
        <v>108</v>
      </c>
      <c r="B87" s="37">
        <v>2273</v>
      </c>
      <c r="C87" s="25">
        <v>175400</v>
      </c>
      <c r="D87" s="35" t="s">
        <v>109</v>
      </c>
      <c r="E87" s="27"/>
      <c r="F87" s="48" t="s">
        <v>125</v>
      </c>
      <c r="G87" s="50" t="s">
        <v>34</v>
      </c>
    </row>
    <row r="88" spans="1:7" ht="15.75" x14ac:dyDescent="0.25">
      <c r="A88" s="41" t="s">
        <v>102</v>
      </c>
      <c r="B88" s="38">
        <v>2273</v>
      </c>
      <c r="C88" s="45">
        <f>C87</f>
        <v>175400</v>
      </c>
      <c r="D88" s="35"/>
      <c r="E88" s="27"/>
      <c r="F88" s="48"/>
      <c r="G88" s="50"/>
    </row>
    <row r="89" spans="1:7" ht="31.5" x14ac:dyDescent="0.25">
      <c r="A89" s="33" t="s">
        <v>110</v>
      </c>
      <c r="B89" s="42">
        <v>2274</v>
      </c>
      <c r="C89" s="46">
        <v>4166.2</v>
      </c>
      <c r="D89" s="35" t="s">
        <v>111</v>
      </c>
      <c r="E89" s="27"/>
      <c r="F89" s="48" t="s">
        <v>125</v>
      </c>
      <c r="G89" s="50" t="s">
        <v>37</v>
      </c>
    </row>
    <row r="90" spans="1:7" ht="31.5" x14ac:dyDescent="0.25">
      <c r="A90" s="33" t="s">
        <v>112</v>
      </c>
      <c r="B90" s="42">
        <v>2274</v>
      </c>
      <c r="C90" s="46">
        <v>52133.8</v>
      </c>
      <c r="D90" s="35" t="s">
        <v>113</v>
      </c>
      <c r="E90" s="27"/>
      <c r="F90" s="48" t="s">
        <v>125</v>
      </c>
      <c r="G90" s="50" t="s">
        <v>34</v>
      </c>
    </row>
    <row r="91" spans="1:7" ht="15.75" x14ac:dyDescent="0.25">
      <c r="A91" s="41" t="s">
        <v>102</v>
      </c>
      <c r="B91" s="54">
        <v>2274</v>
      </c>
      <c r="C91" s="55">
        <f>C89+C90</f>
        <v>56300</v>
      </c>
      <c r="D91" s="35"/>
      <c r="E91" s="27"/>
      <c r="F91" s="48"/>
      <c r="G91" s="50"/>
    </row>
    <row r="92" spans="1:7" ht="31.5" x14ac:dyDescent="0.25">
      <c r="A92" s="33" t="s">
        <v>114</v>
      </c>
      <c r="B92" s="42">
        <v>2282</v>
      </c>
      <c r="C92" s="43">
        <v>67500</v>
      </c>
      <c r="D92" s="35" t="s">
        <v>115</v>
      </c>
      <c r="E92" s="27"/>
      <c r="F92" s="48" t="s">
        <v>125</v>
      </c>
      <c r="G92" s="50" t="s">
        <v>37</v>
      </c>
    </row>
    <row r="93" spans="1:7" ht="31.5" x14ac:dyDescent="0.25">
      <c r="A93" s="29" t="s">
        <v>199</v>
      </c>
      <c r="B93" s="42">
        <v>2282</v>
      </c>
      <c r="C93" s="43">
        <v>46200</v>
      </c>
      <c r="D93" s="35" t="s">
        <v>200</v>
      </c>
      <c r="E93" s="27"/>
      <c r="F93" s="48" t="s">
        <v>125</v>
      </c>
      <c r="G93" s="50" t="s">
        <v>37</v>
      </c>
    </row>
    <row r="94" spans="1:7" ht="31.5" x14ac:dyDescent="0.25">
      <c r="A94" s="29" t="s">
        <v>116</v>
      </c>
      <c r="B94" s="42">
        <v>2282</v>
      </c>
      <c r="C94" s="43">
        <v>3600</v>
      </c>
      <c r="D94" s="35" t="s">
        <v>117</v>
      </c>
      <c r="E94" s="27"/>
      <c r="F94" s="48" t="s">
        <v>125</v>
      </c>
      <c r="G94" s="50" t="s">
        <v>37</v>
      </c>
    </row>
    <row r="95" spans="1:7" ht="15.75" x14ac:dyDescent="0.25">
      <c r="A95" s="41" t="s">
        <v>102</v>
      </c>
      <c r="B95" s="54">
        <v>2282</v>
      </c>
      <c r="C95" s="55">
        <f>SUM(C92:C94)</f>
        <v>117300</v>
      </c>
      <c r="D95" s="35"/>
      <c r="E95" s="27"/>
      <c r="F95" s="48"/>
      <c r="G95" s="50"/>
    </row>
    <row r="96" spans="1:7" ht="31.5" x14ac:dyDescent="0.25">
      <c r="A96" s="40" t="s">
        <v>118</v>
      </c>
      <c r="B96" s="42">
        <v>3110</v>
      </c>
      <c r="C96" s="43">
        <v>6500</v>
      </c>
      <c r="D96" s="35" t="s">
        <v>119</v>
      </c>
      <c r="E96" s="27"/>
      <c r="F96" s="48" t="s">
        <v>125</v>
      </c>
      <c r="G96" s="50" t="s">
        <v>37</v>
      </c>
    </row>
    <row r="97" spans="1:7" ht="31.5" x14ac:dyDescent="0.25">
      <c r="A97" s="47" t="s">
        <v>120</v>
      </c>
      <c r="B97" s="18">
        <v>3122</v>
      </c>
      <c r="C97" s="43">
        <v>148753</v>
      </c>
      <c r="D97" s="35" t="s">
        <v>121</v>
      </c>
      <c r="E97" s="27"/>
      <c r="F97" s="48" t="s">
        <v>125</v>
      </c>
      <c r="G97" s="50" t="s">
        <v>34</v>
      </c>
    </row>
    <row r="98" spans="1:7" ht="31.5" x14ac:dyDescent="0.25">
      <c r="A98" s="47" t="s">
        <v>122</v>
      </c>
      <c r="B98" s="18">
        <v>3131</v>
      </c>
      <c r="C98" s="43">
        <v>293200</v>
      </c>
      <c r="D98" s="35" t="s">
        <v>204</v>
      </c>
      <c r="E98" s="27"/>
      <c r="F98" s="48" t="s">
        <v>125</v>
      </c>
      <c r="G98" s="50" t="s">
        <v>34</v>
      </c>
    </row>
    <row r="99" spans="1:7" ht="31.5" x14ac:dyDescent="0.25">
      <c r="A99" s="47" t="s">
        <v>122</v>
      </c>
      <c r="B99" s="18">
        <v>3142</v>
      </c>
      <c r="C99" s="43">
        <v>60600</v>
      </c>
      <c r="D99" s="35" t="s">
        <v>205</v>
      </c>
      <c r="E99" s="27"/>
      <c r="F99" s="48" t="s">
        <v>125</v>
      </c>
      <c r="G99" s="50" t="s">
        <v>34</v>
      </c>
    </row>
    <row r="100" spans="1:7" ht="15.75" x14ac:dyDescent="0.25">
      <c r="A100" s="41" t="s">
        <v>102</v>
      </c>
      <c r="B100" s="54">
        <v>3131</v>
      </c>
      <c r="C100" s="55">
        <f>SUM(C96:C99)</f>
        <v>509053</v>
      </c>
      <c r="D100" s="35"/>
      <c r="E100" s="35"/>
      <c r="F100" s="28"/>
      <c r="G100" s="28"/>
    </row>
    <row r="101" spans="1:7" ht="15.75" x14ac:dyDescent="0.25">
      <c r="A101" s="33"/>
      <c r="B101" s="42"/>
      <c r="C101" s="56">
        <f>C100+C95+C91+C88+C86+C83+C81+C79+C63+C59</f>
        <v>1622793</v>
      </c>
      <c r="D101" s="35"/>
      <c r="E101" s="27"/>
      <c r="F101" s="28"/>
      <c r="G101" s="28"/>
    </row>
    <row r="102" spans="1:7" x14ac:dyDescent="0.25">
      <c r="A102" s="14"/>
      <c r="B102" s="15"/>
      <c r="D102"/>
      <c r="E102"/>
    </row>
    <row r="103" spans="1:7" ht="30" x14ac:dyDescent="0.25">
      <c r="A103" s="16" t="s">
        <v>211</v>
      </c>
      <c r="B103" s="15"/>
      <c r="D103"/>
      <c r="E103"/>
    </row>
    <row r="104" spans="1:7" x14ac:dyDescent="0.25">
      <c r="A104" s="16" t="s">
        <v>207</v>
      </c>
      <c r="B104" s="15"/>
      <c r="D104"/>
      <c r="E104"/>
    </row>
    <row r="105" spans="1:7" x14ac:dyDescent="0.25">
      <c r="A105" s="17" t="s">
        <v>208</v>
      </c>
    </row>
  </sheetData>
  <sheetProtection selectLockedCells="1" selectUnlockedCells="1"/>
  <mergeCells count="6">
    <mergeCell ref="C7:D7"/>
    <mergeCell ref="A1:G1"/>
    <mergeCell ref="A2:G2"/>
    <mergeCell ref="A3:G3"/>
    <mergeCell ref="A4:G4"/>
    <mergeCell ref="C6:D6"/>
  </mergeCells>
  <phoneticPr fontId="0" type="noConversion"/>
  <hyperlinks>
    <hyperlink ref="A55" r:id="rId1" display="http://dkpp.rv.ua/index.php?level=81.10"/>
    <hyperlink ref="A56" r:id="rId2" display="http://dkpp.rv.ua/index.php?level=45.20.1"/>
    <hyperlink ref="A57" r:id="rId3" display="http://dkpp.rv.ua/index.php?level=53.20.1"/>
    <hyperlink ref="A74" r:id="rId4" display="http://dkpp.rv.ua/index.php?level=81.10"/>
    <hyperlink ref="A75" r:id="rId5" display="http://dkpp.rv.ua/index.php?level=45.20.1"/>
    <hyperlink ref="A76" r:id="rId6" display="http://dkpp.rv.ua/index.php?level=53.20.1"/>
    <hyperlink ref="A96" r:id="rId7" display="http://dkpp.rv.ua/index.php?level=26.20.1"/>
  </hyperlinks>
  <pageMargins left="0.70866141732283472" right="0.70866141732283472" top="0.74803149606299213" bottom="0.74803149606299213" header="0.51181102362204722" footer="0.51181102362204722"/>
  <pageSetup paperSize="9" scale="55" firstPageNumber="0" orientation="landscape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3" sqref="C3"/>
    </sheetView>
  </sheetViews>
  <sheetFormatPr defaultColWidth="20.5703125" defaultRowHeight="15" x14ac:dyDescent="0.25"/>
  <sheetData>
    <row r="1" spans="1:7" ht="78.75" x14ac:dyDescent="0.25">
      <c r="A1" s="3" t="s">
        <v>0</v>
      </c>
      <c r="B1" s="4" t="s">
        <v>1</v>
      </c>
      <c r="C1" s="61" t="s">
        <v>2</v>
      </c>
      <c r="D1" s="61"/>
      <c r="E1" s="3" t="s">
        <v>3</v>
      </c>
      <c r="F1" s="3" t="s">
        <v>4</v>
      </c>
      <c r="G1" s="3" t="s">
        <v>5</v>
      </c>
    </row>
    <row r="2" spans="1:7" ht="58.5" x14ac:dyDescent="0.25">
      <c r="A2" s="5" t="s">
        <v>12</v>
      </c>
      <c r="B2" s="6">
        <v>2210</v>
      </c>
      <c r="C2" s="7">
        <v>2500000</v>
      </c>
      <c r="D2" s="8" t="s">
        <v>13</v>
      </c>
      <c r="E2" s="8" t="s">
        <v>14</v>
      </c>
      <c r="F2" s="8" t="s">
        <v>15</v>
      </c>
    </row>
    <row r="3" spans="1:7" ht="117" x14ac:dyDescent="0.25">
      <c r="A3" s="9" t="s">
        <v>16</v>
      </c>
      <c r="B3" s="6"/>
      <c r="C3" s="7">
        <v>12500000</v>
      </c>
      <c r="D3" s="8" t="s">
        <v>17</v>
      </c>
      <c r="E3" s="8" t="s">
        <v>18</v>
      </c>
      <c r="F3" s="10" t="s">
        <v>19</v>
      </c>
    </row>
    <row r="4" spans="1:7" ht="78" x14ac:dyDescent="0.25">
      <c r="A4" s="9" t="s">
        <v>20</v>
      </c>
      <c r="B4" s="6">
        <v>2240</v>
      </c>
      <c r="C4" s="7">
        <v>270000</v>
      </c>
      <c r="D4" s="8" t="s">
        <v>21</v>
      </c>
      <c r="E4" s="8" t="s">
        <v>22</v>
      </c>
      <c r="F4" s="10" t="s">
        <v>15</v>
      </c>
    </row>
    <row r="5" spans="1:7" ht="136.5" x14ac:dyDescent="0.25">
      <c r="A5" s="9" t="s">
        <v>23</v>
      </c>
      <c r="B5" s="6">
        <v>2273</v>
      </c>
      <c r="C5" s="11">
        <v>940000</v>
      </c>
      <c r="D5" s="8" t="s">
        <v>24</v>
      </c>
      <c r="E5" s="8" t="s">
        <v>25</v>
      </c>
      <c r="F5" s="10" t="s">
        <v>15</v>
      </c>
    </row>
    <row r="6" spans="1:7" ht="156" x14ac:dyDescent="0.25">
      <c r="A6" s="9" t="s">
        <v>26</v>
      </c>
      <c r="B6" s="6">
        <v>2210</v>
      </c>
      <c r="C6" s="11">
        <v>3600000</v>
      </c>
      <c r="D6" s="8" t="s">
        <v>27</v>
      </c>
      <c r="E6" s="8" t="s">
        <v>28</v>
      </c>
      <c r="F6" s="10" t="s">
        <v>15</v>
      </c>
    </row>
    <row r="7" spans="1:7" ht="136.5" x14ac:dyDescent="0.25">
      <c r="A7" s="9" t="s">
        <v>29</v>
      </c>
      <c r="B7" s="6">
        <v>2240</v>
      </c>
      <c r="C7" s="11">
        <v>198000</v>
      </c>
      <c r="D7" s="8" t="s">
        <v>30</v>
      </c>
      <c r="E7" s="8" t="s">
        <v>31</v>
      </c>
      <c r="F7" s="10" t="s">
        <v>15</v>
      </c>
    </row>
    <row r="8" spans="1:7" ht="253.5" x14ac:dyDescent="0.25">
      <c r="A8" s="9" t="s">
        <v>32</v>
      </c>
      <c r="B8" s="6">
        <v>2210</v>
      </c>
      <c r="C8" s="11">
        <v>51000</v>
      </c>
      <c r="D8" s="8" t="s">
        <v>33</v>
      </c>
      <c r="E8" s="8" t="s">
        <v>34</v>
      </c>
      <c r="F8" s="10" t="s">
        <v>19</v>
      </c>
    </row>
    <row r="9" spans="1:7" ht="97.5" x14ac:dyDescent="0.25">
      <c r="A9" s="9" t="s">
        <v>35</v>
      </c>
      <c r="B9" s="6"/>
      <c r="C9" s="11">
        <v>2450</v>
      </c>
      <c r="D9" s="8" t="s">
        <v>36</v>
      </c>
      <c r="E9" s="8" t="s">
        <v>37</v>
      </c>
      <c r="F9" s="10" t="s">
        <v>15</v>
      </c>
    </row>
    <row r="10" spans="1:7" ht="97.5" x14ac:dyDescent="0.25">
      <c r="A10" s="9" t="s">
        <v>38</v>
      </c>
      <c r="B10" s="6">
        <v>2240</v>
      </c>
      <c r="C10" s="7">
        <v>240000</v>
      </c>
      <c r="D10" s="8" t="s">
        <v>39</v>
      </c>
      <c r="E10" s="8" t="s">
        <v>40</v>
      </c>
      <c r="F10" s="10" t="s">
        <v>15</v>
      </c>
    </row>
    <row r="11" spans="1:7" ht="97.5" x14ac:dyDescent="0.25">
      <c r="A11" s="9" t="s">
        <v>41</v>
      </c>
      <c r="B11" s="6">
        <v>2240</v>
      </c>
      <c r="C11" s="7">
        <v>220000</v>
      </c>
      <c r="D11" s="8" t="s">
        <v>42</v>
      </c>
      <c r="E11" s="8" t="s">
        <v>43</v>
      </c>
      <c r="F11" s="10" t="s">
        <v>19</v>
      </c>
    </row>
  </sheetData>
  <mergeCells count="1">
    <mergeCell ref="C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16.01.2017р.</vt:lpstr>
      <vt:lpstr>Лист2</vt:lpstr>
      <vt:lpstr>'16.01.2017р.'!Область_печати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заст директора з нтр</dc:creator>
  <cp:lastModifiedBy>Кізенко Євгенія Володимирівна</cp:lastModifiedBy>
  <cp:lastPrinted>2017-01-23T09:47:43Z</cp:lastPrinted>
  <dcterms:created xsi:type="dcterms:W3CDTF">2017-01-19T14:41:38Z</dcterms:created>
  <dcterms:modified xsi:type="dcterms:W3CDTF">2017-02-20T07:52:23Z</dcterms:modified>
</cp:coreProperties>
</file>